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k\Desktop\"/>
    </mc:Choice>
  </mc:AlternateContent>
  <xr:revisionPtr revIDLastSave="0" documentId="8_{87E08852-9812-44F0-841E-41DD8538E8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8" i="1"/>
  <c r="K8" i="1"/>
  <c r="J8" i="1"/>
  <c r="J9" i="1"/>
  <c r="J10" i="1"/>
  <c r="J11" i="1"/>
  <c r="K11" i="1" s="1"/>
  <c r="J12" i="1"/>
  <c r="K12" i="1" s="1"/>
  <c r="J13" i="1"/>
  <c r="K10" i="1" l="1"/>
  <c r="L10" i="1" s="1"/>
  <c r="K9" i="1"/>
  <c r="L9" i="1" s="1"/>
  <c r="L12" i="1"/>
  <c r="L11" i="1"/>
  <c r="K13" i="1"/>
  <c r="L13" i="1" s="1"/>
  <c r="J14" i="1"/>
  <c r="K14" i="1" l="1"/>
</calcChain>
</file>

<file path=xl/sharedStrings.xml><?xml version="1.0" encoding="utf-8"?>
<sst xmlns="http://schemas.openxmlformats.org/spreadsheetml/2006/main" count="47" uniqueCount="42">
  <si>
    <t>Red.broj</t>
  </si>
  <si>
    <t>Jedinica mjere</t>
  </si>
  <si>
    <t>Stopa PDV-A (%)</t>
  </si>
  <si>
    <t>Cijena bez PDV-a po jedinici mjere</t>
  </si>
  <si>
    <t>Naručitelj ne odgovara za formule zadane u Troškovniku već upućuje ponuditelja da ih sam provjeri.</t>
  </si>
  <si>
    <t>kom</t>
  </si>
  <si>
    <t xml:space="preserve">1. </t>
  </si>
  <si>
    <t>Naručitelj: Zavod za javno zdravstvo Varaždinske županije, Ivana Meštrovića 1/11, 42 000 Varaždin, OIB: 20184981156</t>
  </si>
  <si>
    <t>UKUPNO:</t>
  </si>
  <si>
    <t>TEHNIČKE  SPECIFIKACIJE:</t>
  </si>
  <si>
    <t xml:space="preserve">Ponuđeno pakiranje </t>
  </si>
  <si>
    <t>Ponuđeni proizvođač</t>
  </si>
  <si>
    <t>Ukupna cijena bez PDV-a (8x4)</t>
  </si>
  <si>
    <t>Iznos PDV-a (9x7/100)</t>
  </si>
  <si>
    <t>Ukupna cijena s PDV-om (9+10)</t>
  </si>
  <si>
    <t>U cijenu moraju biti uključeni svi dodatni troškovi.</t>
  </si>
  <si>
    <t>Predviđena količina za razdoblje od jedne godine (ugovor)</t>
  </si>
  <si>
    <t>Opis stavke</t>
  </si>
  <si>
    <t>Naziv stavke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</si>
  <si>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</si>
  <si>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</si>
  <si>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</si>
  <si>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</si>
  <si>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</si>
  <si>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IVD Matrix HCCA-portioned</t>
  </si>
  <si>
    <t xml:space="preserve">IVD Bacterial Test Standard </t>
  </si>
  <si>
    <t>IVD MALDI Sepsityper kit</t>
  </si>
  <si>
    <t>IVD Star-Carba kit</t>
  </si>
  <si>
    <t>MBT Lipid Xtract Kit RUO</t>
  </si>
  <si>
    <t>IVD MBT Biotarget 96</t>
  </si>
  <si>
    <t>3.Izjava o sukladnosti proizvođača za sve stavke troškovnika - dostavlja se uz ponudu</t>
  </si>
  <si>
    <t>4."Potvrda primitka obavijesti" o stavljanju u promet medicinskih proizvoda od strane HALMEDA za sve stavke troškovnika - dostavlja se uz ponudu</t>
  </si>
  <si>
    <t>2.Stavke red.broj 1. do 5. moraju imati CE certifikat i IVD oznaku</t>
  </si>
  <si>
    <t>Komplet za pripremu uzoraka za detekciju molekula lipida A iz bakterijskih uzoraka, komplet treba sadržavati: pufer za lizu, matriks, otapalo, pufer za ispiranje, tubice, standard lipid A.</t>
  </si>
  <si>
    <t>Komplet pločica za jednokratnu upotrebu za analizu uzoraka na sistemu MALDI Biotyper, za minimalno 1950 uzorkovanih pozicija.</t>
  </si>
  <si>
    <t xml:space="preserve">CE-IVD Komplet za pripremu uzoraka za otkrivanje aktivnosti karbapenemaze pomoću modula MBT STAR-BL IVD Module.                                                         </t>
  </si>
  <si>
    <t xml:space="preserve">CE-IVD Komplet za pripremu uzoraka pozitivnih hemokultura za direktnu identifikaciju metodom MALDI-TOF (validirano na sistemu MALDI BIOTYPER sa IVD modulom za optimiziranu automatsku analizu Sepsityper IVD Module), uputstva za uporabu.                                                              </t>
  </si>
  <si>
    <t xml:space="preserve">CE-IVD standard za kalibraciju, validaciju i QC sistema MALDI Biotyper, za minimalno 175 pozicija.                                    </t>
  </si>
  <si>
    <t xml:space="preserve">CE-IVD matriks za pripremu uzoraka za analizu MALDI-TOF na sistemu MALDI Biotyper, za minimalno 2000 uzoraka.                                                                 </t>
  </si>
  <si>
    <t>Prilog II.</t>
  </si>
  <si>
    <t>1.Sve stavke troškovnika (reagensi) moraju biti kompatibilni s uređajem MALDI-TOF (vlasništvo Naručitelja)</t>
  </si>
  <si>
    <t>Predmet nabave: Reagensi za dijagnostiku kompatibilni s MALDI-TOF uređajem, evidencijski broj nabave: N 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</si>
</sst>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[$€-41A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2" xfId="0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0" fillId="0" borderId="4" xfId="0" applyBorder="1"/>
    <xf numFmtId="0" fontId="0" fillId="0" borderId="5" xfId="0" applyBorder="1"/>
    <xf numFmtId="0" fontId="0" fillId="0" borderId="0" xfId="0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workbookViewId="0">
      <selection activeCell="A3" sqref="A3:P3"/>
    </sheetView>
  </sheetViews>
  <sheetFormatPr defaultRowHeight="15" x14ac:dyDescent="0.25"/>
  <cols>
    <col min="1" max="1" width="12.140625" customWidth="1"/>
    <col min="2" max="2" width="26.85546875" customWidth="1"/>
    <col min="3" max="3" width="35.140625" customWidth="1"/>
    <col min="4" max="4" width="9.140625" customWidth="1"/>
    <col min="5" max="5" width="12.7109375" customWidth="1"/>
    <col min="6" max="6" width="14.7109375" customWidth="1"/>
    <col min="7" max="7" width="11.5703125" customWidth="1"/>
    <col min="8" max="8" width="12" customWidth="1"/>
    <col min="9" max="9" width="12.140625" customWidth="1"/>
    <col min="10" max="10" width="18.5703125" customWidth="1"/>
    <col min="11" max="11" width="14.28515625" customWidth="1"/>
    <col min="12" max="12" width="15" bestFit="1" customWidth="1"/>
    <col min="16" max="16" width="16.5703125" customWidth="1"/>
  </cols>
  <sheetData>
    <row r="1" spans="1:16" x14ac:dyDescent="0.25">
      <c r="K1" s="16" t="s">
        <v>39</v>
      </c>
      <c r="L1" s="16"/>
    </row>
    <row r="2" spans="1:16" x14ac:dyDescent="0.25">
      <c r="A2" s="22" t="s">
        <v>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x14ac:dyDescent="0.25">
      <c r="A3" s="23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6" spans="1:16" ht="75" x14ac:dyDescent="0.25">
      <c r="A6" s="14" t="s">
        <v>0</v>
      </c>
      <c r="B6" s="15" t="s">
        <v>18</v>
      </c>
      <c r="C6" s="15" t="s">
        <v>17</v>
      </c>
      <c r="D6" s="15" t="s">
        <v>1</v>
      </c>
      <c r="E6" s="15" t="s">
        <v>16</v>
      </c>
      <c r="F6" s="15" t="s">
        <v>10</v>
      </c>
      <c r="G6" s="15" t="s">
        <v>11</v>
      </c>
      <c r="H6" s="15" t="s">
        <v>2</v>
      </c>
      <c r="I6" s="15" t="s">
        <v>3</v>
      </c>
      <c r="J6" s="15" t="s">
        <v>12</v>
      </c>
      <c r="K6" s="15" t="s">
        <v>13</v>
      </c>
      <c r="L6" s="15" t="s">
        <v>14</v>
      </c>
    </row>
    <row r="7" spans="1:16" s="3" customFormat="1" ht="12" x14ac:dyDescent="0.2">
      <c r="A7" s="1">
        <v>1</v>
      </c>
      <c r="B7" s="2">
        <v>2</v>
      </c>
      <c r="C7" s="2"/>
      <c r="D7" s="2">
        <v>3</v>
      </c>
      <c r="E7" s="2">
        <v>4</v>
      </c>
      <c r="F7" s="2">
        <v>5</v>
      </c>
      <c r="G7" s="2">
        <v>6</v>
      </c>
      <c r="H7" s="2">
        <v>7</v>
      </c>
      <c r="I7" s="2">
        <v>8</v>
      </c>
      <c r="J7" s="2">
        <v>9</v>
      </c>
      <c r="K7" s="2">
        <v>10</v>
      </c>
      <c r="L7" s="2">
        <v>11</v>
      </c>
    </row>
    <row r="8" spans="1:16" ht="49.5" customHeight="1" x14ac:dyDescent="0.25">
      <c r="A8" s="4" t="s">
        <v>6</v>
      </c>
      <c r="B8" s="6" t="s">
        <v>24</v>
      </c>
      <c r="C8" s="6" t="s">
        <v>38</v>
      </c>
      <c r="D8" s="4" t="s">
        <v>5</v>
      </c>
      <c r="E8" s="5">
        <v>20</v>
      </c>
      <c r="F8" s="5"/>
      <c r="G8" s="5"/>
      <c r="H8" s="13"/>
      <c r="I8" s="12">
        <v>0</v>
      </c>
      <c r="J8" s="11">
        <f>I8*E8</f>
        <v>0</v>
      </c>
      <c r="K8" s="11">
        <f>J8*H8/100</f>
        <v>0</v>
      </c>
      <c r="L8" s="11">
        <f>J8+K8</f>
        <v>0</v>
      </c>
    </row>
    <row r="9" spans="1:16" ht="44.25" customHeight="1" x14ac:dyDescent="0.25">
      <c r="A9" s="4" t="s">
        <v>19</v>
      </c>
      <c r="B9" s="6" t="s">
        <v>25</v>
      </c>
      <c r="C9" s="6" t="s">
        <v>37</v>
      </c>
      <c r="D9" s="4" t="s">
        <v>5</v>
      </c>
      <c r="E9" s="5">
        <v>8</v>
      </c>
      <c r="F9" s="5"/>
      <c r="G9" s="5"/>
      <c r="H9" s="13"/>
      <c r="I9" s="12">
        <v>0</v>
      </c>
      <c r="J9" s="11">
        <f t="shared" ref="J9:J13" si="0">I9*E9</f>
        <v>0</v>
      </c>
      <c r="K9" s="11">
        <f t="shared" ref="K9:K13" si="1">J9*H9/100</f>
        <v>0</v>
      </c>
      <c r="L9" s="11">
        <f t="shared" ref="L9:L13" si="2">J9+K9</f>
        <v>0</v>
      </c>
    </row>
    <row r="10" spans="1:16" ht="120.75" customHeight="1" x14ac:dyDescent="0.25">
      <c r="A10" s="4" t="s">
        <v>20</v>
      </c>
      <c r="B10" s="6" t="s">
        <v>26</v>
      </c>
      <c r="C10" s="6" t="s">
        <v>36</v>
      </c>
      <c r="D10" s="4" t="s">
        <v>5</v>
      </c>
      <c r="E10" s="5">
        <v>17</v>
      </c>
      <c r="F10" s="5"/>
      <c r="G10" s="5"/>
      <c r="H10" s="13"/>
      <c r="I10" s="12">
        <v>0</v>
      </c>
      <c r="J10" s="11">
        <f t="shared" si="0"/>
        <v>0</v>
      </c>
      <c r="K10" s="11">
        <f t="shared" si="1"/>
        <v>0</v>
      </c>
      <c r="L10" s="11">
        <f t="shared" si="2"/>
        <v>0</v>
      </c>
    </row>
    <row r="11" spans="1:16" ht="60" x14ac:dyDescent="0.25">
      <c r="A11" s="4" t="s">
        <v>21</v>
      </c>
      <c r="B11" s="6" t="s">
        <v>27</v>
      </c>
      <c r="C11" s="6" t="s">
        <v>35</v>
      </c>
      <c r="D11" s="4" t="s">
        <v>5</v>
      </c>
      <c r="E11" s="5">
        <v>4</v>
      </c>
      <c r="F11" s="5"/>
      <c r="G11" s="5"/>
      <c r="H11" s="13"/>
      <c r="I11" s="12">
        <v>0</v>
      </c>
      <c r="J11" s="11">
        <f t="shared" si="0"/>
        <v>0</v>
      </c>
      <c r="K11" s="11">
        <f t="shared" si="1"/>
        <v>0</v>
      </c>
      <c r="L11" s="11">
        <f t="shared" si="2"/>
        <v>0</v>
      </c>
    </row>
    <row r="12" spans="1:16" ht="60" x14ac:dyDescent="0.25">
      <c r="A12" s="4" t="s">
        <v>22</v>
      </c>
      <c r="B12" s="6" t="s">
        <v>29</v>
      </c>
      <c r="C12" s="6" t="s">
        <v>34</v>
      </c>
      <c r="D12" s="4" t="s">
        <v>5</v>
      </c>
      <c r="E12" s="5">
        <v>9</v>
      </c>
      <c r="F12" s="5"/>
      <c r="G12" s="5"/>
      <c r="H12" s="13"/>
      <c r="I12" s="12">
        <v>0</v>
      </c>
      <c r="J12" s="11">
        <f t="shared" si="0"/>
        <v>0</v>
      </c>
      <c r="K12" s="11">
        <f t="shared" si="1"/>
        <v>0</v>
      </c>
      <c r="L12" s="11">
        <f t="shared" si="2"/>
        <v>0</v>
      </c>
    </row>
    <row r="13" spans="1:16" ht="99.75" customHeight="1" x14ac:dyDescent="0.25">
      <c r="A13" s="4" t="s">
        <v>23</v>
      </c>
      <c r="B13" s="6" t="s">
        <v>28</v>
      </c>
      <c r="C13" s="6" t="s">
        <v>33</v>
      </c>
      <c r="D13" s="4" t="s">
        <v>5</v>
      </c>
      <c r="E13" s="5">
        <v>5</v>
      </c>
      <c r="F13" s="5"/>
      <c r="G13" s="5"/>
      <c r="H13" s="13"/>
      <c r="I13" s="12">
        <v>0</v>
      </c>
      <c r="J13" s="11">
        <f t="shared" si="0"/>
        <v>0</v>
      </c>
      <c r="K13" s="11">
        <f t="shared" si="1"/>
        <v>0</v>
      </c>
      <c r="L13" s="11">
        <f t="shared" si="2"/>
        <v>0</v>
      </c>
    </row>
    <row r="14" spans="1:16" ht="20.100000000000001" customHeight="1" x14ac:dyDescent="0.25">
      <c r="A14" s="9"/>
      <c r="B14" s="27" t="s">
        <v>8</v>
      </c>
      <c r="C14" s="28"/>
      <c r="D14" s="29"/>
      <c r="E14" s="29"/>
      <c r="F14" s="29"/>
      <c r="G14" s="29"/>
      <c r="H14" s="29"/>
      <c r="I14" s="30"/>
      <c r="J14" s="10">
        <f>SUM(J8:J13)</f>
        <v>0</v>
      </c>
      <c r="K14" s="10">
        <f>SUM(K8:K13)</f>
        <v>0</v>
      </c>
      <c r="L14" s="10">
        <f>SUM(L8:L13)</f>
        <v>0</v>
      </c>
    </row>
    <row r="15" spans="1:16" x14ac:dyDescent="0.25">
      <c r="A15" s="24" t="s">
        <v>4</v>
      </c>
      <c r="B15" s="24"/>
      <c r="C15" s="24"/>
      <c r="D15" s="24"/>
      <c r="E15" s="24"/>
      <c r="F15" s="24"/>
      <c r="G15" s="24"/>
      <c r="H15" s="24"/>
      <c r="I15" s="24"/>
    </row>
    <row r="16" spans="1:16" x14ac:dyDescent="0.25">
      <c r="A16" s="24" t="s">
        <v>15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spans="1:13" x14ac:dyDescent="0.25">
      <c r="A17" s="8"/>
      <c r="B17" s="8"/>
      <c r="C17" s="8"/>
      <c r="D17" s="8"/>
      <c r="E17" s="8"/>
      <c r="F17" s="8"/>
      <c r="G17" s="8"/>
      <c r="H17" s="8"/>
      <c r="I17" s="8"/>
    </row>
    <row r="18" spans="1:13" x14ac:dyDescent="0.25">
      <c r="A18" s="7"/>
      <c r="B18" s="25" t="s">
        <v>9</v>
      </c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7"/>
    </row>
    <row r="19" spans="1:13" x14ac:dyDescent="0.25">
      <c r="A19" s="7"/>
      <c r="B19" s="17" t="s">
        <v>40</v>
      </c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7"/>
    </row>
    <row r="20" spans="1:13" x14ac:dyDescent="0.25">
      <c r="A20" s="7"/>
      <c r="B20" s="20" t="s">
        <v>32</v>
      </c>
      <c r="C20" s="18"/>
      <c r="D20" s="19"/>
      <c r="E20" s="19"/>
      <c r="F20" s="19"/>
      <c r="G20" s="19"/>
      <c r="H20" s="19"/>
      <c r="I20" s="19"/>
      <c r="J20" s="19"/>
      <c r="K20" s="19"/>
      <c r="L20" s="19"/>
      <c r="M20" s="7"/>
    </row>
    <row r="21" spans="1:13" x14ac:dyDescent="0.25">
      <c r="A21" s="7"/>
      <c r="B21" s="18" t="s">
        <v>30</v>
      </c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7"/>
    </row>
    <row r="22" spans="1:13" x14ac:dyDescent="0.25">
      <c r="B22" s="21" t="s">
        <v>31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</row>
  </sheetData>
  <mergeCells count="12">
    <mergeCell ref="K1:L1"/>
    <mergeCell ref="B19:L19"/>
    <mergeCell ref="B20:L20"/>
    <mergeCell ref="B21:L21"/>
    <mergeCell ref="B22:L22"/>
    <mergeCell ref="A2:P2"/>
    <mergeCell ref="A3:P3"/>
    <mergeCell ref="A4:P4"/>
    <mergeCell ref="A15:I15"/>
    <mergeCell ref="B18:L18"/>
    <mergeCell ref="B14:I14"/>
    <mergeCell ref="A16:L16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Zavod Javno</cp:lastModifiedBy>
  <cp:lastPrinted>2025-03-17T10:34:21Z</cp:lastPrinted>
  <dcterms:created xsi:type="dcterms:W3CDTF">2015-06-05T18:19:34Z</dcterms:created>
  <dcterms:modified xsi:type="dcterms:W3CDTF">2026-03-20T11:14:46Z</dcterms:modified>
</cp:coreProperties>
</file>