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JAVNA NABAVA 2026\JEDNOSTAVNA NABAVA\NARUČITELJ\N 36-2026 DISKOVI ZA TESTIRANJE ANTIMIKROBNE OSJE\03 POZIV ZA DOSTAVU PONUDE\POZIV ZA DOSTAVU PONUDA N 50-2026\"/>
    </mc:Choice>
  </mc:AlternateContent>
  <xr:revisionPtr revIDLastSave="0" documentId="13_ncr:1_{95FC41FA-2081-422C-807F-A551D3B728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1" i="1" l="1"/>
  <c r="I70" i="1"/>
  <c r="I69" i="1"/>
  <c r="J69" i="1" s="1"/>
  <c r="K69" i="1" s="1"/>
  <c r="I68" i="1"/>
  <c r="J68" i="1" s="1"/>
  <c r="K68" i="1" s="1"/>
  <c r="I67" i="1"/>
  <c r="J67" i="1" s="1"/>
  <c r="K67" i="1" s="1"/>
  <c r="I66" i="1"/>
  <c r="J66" i="1" s="1"/>
  <c r="K66" i="1" s="1"/>
  <c r="I65" i="1"/>
  <c r="J65" i="1" s="1"/>
  <c r="K65" i="1" s="1"/>
  <c r="I64" i="1"/>
  <c r="J64" i="1" s="1"/>
  <c r="K64" i="1" s="1"/>
  <c r="I63" i="1"/>
  <c r="J63" i="1" s="1"/>
  <c r="I62" i="1"/>
  <c r="J62" i="1" s="1"/>
  <c r="K62" i="1" s="1"/>
  <c r="I61" i="1"/>
  <c r="J61" i="1" s="1"/>
  <c r="K61" i="1" s="1"/>
  <c r="I60" i="1"/>
  <c r="J60" i="1" s="1"/>
  <c r="K60" i="1" s="1"/>
  <c r="I59" i="1"/>
  <c r="J59" i="1" s="1"/>
  <c r="K59" i="1" s="1"/>
  <c r="I58" i="1"/>
  <c r="J58" i="1" s="1"/>
  <c r="K58" i="1" s="1"/>
  <c r="I57" i="1"/>
  <c r="I56" i="1"/>
  <c r="J56" i="1" s="1"/>
  <c r="K56" i="1" s="1"/>
  <c r="I55" i="1"/>
  <c r="J55" i="1" s="1"/>
  <c r="K55" i="1" s="1"/>
  <c r="I54" i="1"/>
  <c r="J54" i="1" s="1"/>
  <c r="I53" i="1"/>
  <c r="J53" i="1" s="1"/>
  <c r="K53" i="1" s="1"/>
  <c r="I52" i="1"/>
  <c r="J52" i="1" s="1"/>
  <c r="K52" i="1" s="1"/>
  <c r="I51" i="1"/>
  <c r="J51" i="1" s="1"/>
  <c r="K51" i="1" s="1"/>
  <c r="I50" i="1"/>
  <c r="J50" i="1" s="1"/>
  <c r="K50" i="1" s="1"/>
  <c r="I49" i="1"/>
  <c r="J49" i="1" s="1"/>
  <c r="K49" i="1" s="1"/>
  <c r="I48" i="1"/>
  <c r="I47" i="1"/>
  <c r="J47" i="1" s="1"/>
  <c r="K47" i="1" s="1"/>
  <c r="I46" i="1"/>
  <c r="I45" i="1"/>
  <c r="J45" i="1" s="1"/>
  <c r="I44" i="1"/>
  <c r="I43" i="1"/>
  <c r="J43" i="1" s="1"/>
  <c r="K43" i="1" s="1"/>
  <c r="I42" i="1"/>
  <c r="J42" i="1" s="1"/>
  <c r="K42" i="1" s="1"/>
  <c r="I41" i="1"/>
  <c r="J41" i="1" s="1"/>
  <c r="K41" i="1" s="1"/>
  <c r="I40" i="1"/>
  <c r="I39" i="1"/>
  <c r="J39" i="1" s="1"/>
  <c r="K39" i="1" s="1"/>
  <c r="I38" i="1"/>
  <c r="J38" i="1" s="1"/>
  <c r="K38" i="1" s="1"/>
  <c r="I37" i="1"/>
  <c r="I36" i="1"/>
  <c r="J36" i="1" s="1"/>
  <c r="K36" i="1" s="1"/>
  <c r="I35" i="1"/>
  <c r="J35" i="1" s="1"/>
  <c r="K35" i="1" s="1"/>
  <c r="I34" i="1"/>
  <c r="J34" i="1" s="1"/>
  <c r="K34" i="1" s="1"/>
  <c r="I33" i="1"/>
  <c r="J33" i="1" s="1"/>
  <c r="I32" i="1"/>
  <c r="J32" i="1" s="1"/>
  <c r="K32" i="1" s="1"/>
  <c r="I31" i="1"/>
  <c r="J31" i="1" s="1"/>
  <c r="K31" i="1" s="1"/>
  <c r="I30" i="1"/>
  <c r="J30" i="1" s="1"/>
  <c r="K30" i="1" s="1"/>
  <c r="I29" i="1"/>
  <c r="J29" i="1" s="1"/>
  <c r="K29" i="1" s="1"/>
  <c r="I28" i="1"/>
  <c r="J28" i="1" s="1"/>
  <c r="K28" i="1" s="1"/>
  <c r="I27" i="1"/>
  <c r="J27" i="1" s="1"/>
  <c r="K27" i="1" s="1"/>
  <c r="I26" i="1"/>
  <c r="J26" i="1" s="1"/>
  <c r="K26" i="1" s="1"/>
  <c r="I25" i="1"/>
  <c r="I24" i="1"/>
  <c r="J23" i="1"/>
  <c r="K23" i="1" s="1"/>
  <c r="I22" i="1"/>
  <c r="J22" i="1" s="1"/>
  <c r="K22" i="1" s="1"/>
  <c r="I21" i="1"/>
  <c r="I20" i="1"/>
  <c r="J20" i="1" s="1"/>
  <c r="K20" i="1" s="1"/>
  <c r="I19" i="1"/>
  <c r="J19" i="1" s="1"/>
  <c r="K19" i="1" s="1"/>
  <c r="I18" i="1"/>
  <c r="I17" i="1"/>
  <c r="I16" i="1"/>
  <c r="J16" i="1" s="1"/>
  <c r="K16" i="1" s="1"/>
  <c r="I15" i="1"/>
  <c r="J15" i="1" s="1"/>
  <c r="K15" i="1" s="1"/>
  <c r="I14" i="1"/>
  <c r="J14" i="1" s="1"/>
  <c r="K14" i="1" s="1"/>
  <c r="I13" i="1"/>
  <c r="I12" i="1"/>
  <c r="I11" i="1"/>
  <c r="J11" i="1" s="1"/>
  <c r="K11" i="1" s="1"/>
  <c r="I10" i="1"/>
  <c r="J10" i="1" s="1"/>
  <c r="K10" i="1" s="1"/>
  <c r="I9" i="1"/>
  <c r="J9" i="1" s="1"/>
  <c r="K9" i="1" s="1"/>
  <c r="I8" i="1"/>
  <c r="J8" i="1" s="1"/>
  <c r="K8" i="1" s="1"/>
  <c r="J13" i="1" l="1"/>
  <c r="K13" i="1" s="1"/>
  <c r="J46" i="1"/>
  <c r="K46" i="1" s="1"/>
  <c r="J12" i="1"/>
  <c r="K12" i="1" s="1"/>
  <c r="J21" i="1"/>
  <c r="K21" i="1" s="1"/>
  <c r="K33" i="1"/>
  <c r="J37" i="1"/>
  <c r="K37" i="1" s="1"/>
  <c r="J48" i="1"/>
  <c r="K48" i="1" s="1"/>
  <c r="K54" i="1"/>
  <c r="K63" i="1"/>
  <c r="J70" i="1"/>
  <c r="K70" i="1" s="1"/>
  <c r="J57" i="1"/>
  <c r="K57" i="1" s="1"/>
  <c r="J44" i="1"/>
  <c r="K44" i="1" s="1"/>
  <c r="J40" i="1"/>
  <c r="K40" i="1" s="1"/>
  <c r="J25" i="1"/>
  <c r="K25" i="1" s="1"/>
  <c r="J24" i="1"/>
  <c r="K24" i="1" s="1"/>
  <c r="J18" i="1"/>
  <c r="K18" i="1" s="1"/>
  <c r="J17" i="1"/>
  <c r="K17" i="1" s="1"/>
  <c r="I71" i="1"/>
  <c r="K45" i="1"/>
  <c r="J71" i="1" l="1"/>
</calcChain>
</file>

<file path=xl/sharedStrings.xml><?xml version="1.0" encoding="utf-8"?>
<sst xmlns="http://schemas.openxmlformats.org/spreadsheetml/2006/main" count="208" uniqueCount="146">
  <si>
    <t>Red.broj</t>
  </si>
  <si>
    <t>Naziv i opis stavke</t>
  </si>
  <si>
    <t>Jedinica mjere</t>
  </si>
  <si>
    <t>Stopa PDV-A (%)</t>
  </si>
  <si>
    <t>Cijena bez PDV-a po jedinici mjere</t>
  </si>
  <si>
    <t>Naručitelj ne odgovara za formule zadane u Troškovniku već upućuje ponuditelja da ih sam provjeri.</t>
  </si>
  <si>
    <t>kom</t>
  </si>
  <si>
    <t xml:space="preserve">1. </t>
  </si>
  <si>
    <t>Naručitelj: Zavod za javno zdravstvo Varaždinske županije, Ivana Meštrovića 1/11, 42 000 Varaždin, OIB: 20184981156</t>
  </si>
  <si>
    <t>UKUPNO:</t>
  </si>
  <si>
    <t>2.</t>
  </si>
  <si>
    <t>TEHNIČKE  SPECIFIKACIJE:</t>
  </si>
  <si>
    <t xml:space="preserve">Ponuđeno pakiranje </t>
  </si>
  <si>
    <t>Ponuđeni proizvođač</t>
  </si>
  <si>
    <t>Ukupna cijena bez PDV-a (8x4)</t>
  </si>
  <si>
    <t>Iznos PDV-a (9x7/100)</t>
  </si>
  <si>
    <t>Ukupna cijena s PDV-om (9+10)</t>
  </si>
  <si>
    <t>3.</t>
  </si>
  <si>
    <t>4.</t>
  </si>
  <si>
    <t>5.</t>
  </si>
  <si>
    <t>6.</t>
  </si>
  <si>
    <t>7.</t>
  </si>
  <si>
    <t>U cijenu moraju biti uključeni svi dodatni troškovi.</t>
  </si>
  <si>
    <t>8.</t>
  </si>
  <si>
    <t>9.</t>
  </si>
  <si>
    <t>10.</t>
  </si>
  <si>
    <t>11.</t>
  </si>
  <si>
    <t>Okvirna količina za godinu dana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</si>
  <si>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</si>
  <si>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</si>
  <si>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</si>
  <si>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</si>
  <si>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</si>
  <si>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</si>
  <si>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</si>
  <si>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</si>
  <si>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</si>
  <si>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</si>
  <si>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</si>
  <si>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</si>
  <si>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</si>
  <si>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</si>
  <si>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</si>
  <si>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</si>
  <si>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</si>
  <si>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</si>
  <si>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</si>
  <si>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</si>
  <si>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</si>
  <si>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</si>
  <si>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</si>
  <si>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</si>
  <si>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</si>
  <si>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</si>
  <si>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</si>
  <si>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</si>
  <si>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</si>
  <si>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</si>
  <si>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</si>
  <si>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</si>
  <si>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</si>
  <si>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</si>
  <si>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</si>
  <si>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</si>
  <si>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</si>
  <si>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</si>
  <si>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</si>
  <si>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</si>
  <si>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</si>
  <si>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</si>
  <si>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</si>
  <si>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</si>
  <si>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</si>
  <si>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</si>
  <si>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</si>
  <si>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</si>
  <si>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</si>
  <si>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Amikacin 30</t>
  </si>
  <si>
    <t>AmpC Detection Set</t>
  </si>
  <si>
    <t>Ampicillin 10</t>
  </si>
  <si>
    <t>Ampicillin/Sulbactam 20</t>
  </si>
  <si>
    <t>Augmentin 3 (Amoxicillin+Clav. acid  2+1ug)</t>
  </si>
  <si>
    <t>Augumentin 30 (Amoxicillin+Clav. acid  20+10ug)</t>
  </si>
  <si>
    <t>Bacitracin discs 0,04 iu</t>
  </si>
  <si>
    <t>CAT-ID Carbapenemase Screening Disc</t>
  </si>
  <si>
    <t>Cefepime 30 &amp; Cefepime 30/Clavulanic Acid 10</t>
  </si>
  <si>
    <t>Cefepime 30</t>
  </si>
  <si>
    <t>Cefiderocol 30</t>
  </si>
  <si>
    <t>Cefixime 5</t>
  </si>
  <si>
    <t>Cefotaxime 5</t>
  </si>
  <si>
    <t>Cefoxitin 30</t>
  </si>
  <si>
    <t>Cefpodoxime 10</t>
  </si>
  <si>
    <t>Ceftaroline 5</t>
  </si>
  <si>
    <t>Ceftazidime 10</t>
  </si>
  <si>
    <t>Ceftazidime/avibactam 10-4</t>
  </si>
  <si>
    <t>Ceftolozane/Tazobactam 30/10</t>
  </si>
  <si>
    <t>Ceftriaxone 30</t>
  </si>
  <si>
    <t>Cefuroxime 30</t>
  </si>
  <si>
    <t>Cephalexin 30</t>
  </si>
  <si>
    <t>Ciprofloxacin 5</t>
  </si>
  <si>
    <t>Clindamycin 2</t>
  </si>
  <si>
    <t>Combi Carba plus</t>
  </si>
  <si>
    <t>Cotrimoxazole 25 (Trimethoprim+Sulfamethoxazole)</t>
  </si>
  <si>
    <t>Ertapenem 10</t>
  </si>
  <si>
    <t>Erythromycin 15</t>
  </si>
  <si>
    <t xml:space="preserve">ESBL Detection Set (EUCAST) </t>
  </si>
  <si>
    <t>Fosfomycin 200/Gluc.-6 Phosoh. 50 (Fosfomycin-trometamol)</t>
  </si>
  <si>
    <t>Gentamicin 10</t>
  </si>
  <si>
    <t>Gentamicin 30</t>
  </si>
  <si>
    <t>Imipenem 10</t>
  </si>
  <si>
    <t>Imipenem/relebactam 10-25</t>
  </si>
  <si>
    <t>Levofloxacin 5</t>
  </si>
  <si>
    <t>Linezolid 10</t>
  </si>
  <si>
    <t>Meropenem 10</t>
  </si>
  <si>
    <t>Meropenem/Vaborbactam 20/10</t>
  </si>
  <si>
    <t>Metronidazole 5</t>
  </si>
  <si>
    <t>Moxifloxacin 5</t>
  </si>
  <si>
    <t>Mupirocin 200</t>
  </si>
  <si>
    <t>Nalidixic Acid 30</t>
  </si>
  <si>
    <t>Nitrofurantoin 100</t>
  </si>
  <si>
    <t>Nitroxolin disc, 30ul</t>
  </si>
  <si>
    <t>Norfloxacin 10</t>
  </si>
  <si>
    <t>Novobiocin 5</t>
  </si>
  <si>
    <t>Optochin discs</t>
  </si>
  <si>
    <t>Oxacillin 1</t>
  </si>
  <si>
    <t>Penicillin G 1 unit</t>
  </si>
  <si>
    <t>Piperacillin /Tazobactam 36</t>
  </si>
  <si>
    <t>Rifampicin 5</t>
  </si>
  <si>
    <t>Teicoplanin 30</t>
  </si>
  <si>
    <t>Tetracycline 30</t>
  </si>
  <si>
    <t>Tigecycline 15</t>
  </si>
  <si>
    <t>Tobramycin 10</t>
  </si>
  <si>
    <t>Vancomycin 5</t>
  </si>
  <si>
    <t>Ofloxacin 5</t>
  </si>
  <si>
    <t>Piperacillin 30</t>
  </si>
  <si>
    <t>Doripenem 10</t>
  </si>
  <si>
    <t>Trimetoprim 5</t>
  </si>
  <si>
    <t>Aztreonam 30</t>
  </si>
  <si>
    <t>Prilog II.</t>
  </si>
  <si>
    <t xml:space="preserve">1.  Uz spomenute diskove ustupiti na korištenje 40 dispenzora od 6 mjesta kompatibilnih po EUCAST smjernicama.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Svi ponuđeni diskovi (uključujući one za utvrđivanje mehanizama rezistencija) moraju biti u kartušama koje su kompatibilne sa ponuđenim dispenzorima.                                                                                                                                                                                                                                           3.  Stabilnost kartuša sa diskovima pohranjenih u dispenzoru je 28 dana uključujući i diskove za utvrđivanje mehanizama rezistencije karbapenemaza što je potrebno dokazati službenom izjavom proizvođača.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 Dostava diskova na zahtjev u roku od 24 sata.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 Za disk Carba Plus za određivanje mehanizama rezistencije (MBL/KPC/OXA) treba omogućiti Excel tablicu odobrenu od strane proizvođača diskova, radi lakše interpretacije.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</si>
  <si>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62.</t>
  </si>
  <si>
    <t xml:space="preserve">Pefloxacin  5 </t>
  </si>
  <si>
    <t>63.</t>
  </si>
  <si>
    <t>Fucidin acid 10</t>
  </si>
  <si>
    <t>Predmet nabave: Diskovi za testiranje antimikrobne osjetljivosti</t>
  </si>
  <si>
    <t>Evidencijski broj nabave: N 36/2026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</si>
</sst>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1" xfId="0" applyFill="1" applyBorder="1" applyAlignment="1">
      <alignment vertical="top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1" fillId="0" borderId="3" xfId="0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5" xfId="0" applyBorder="1"/>
    <xf numFmtId="0" fontId="0" fillId="0" borderId="0" xfId="0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topLeftCell="A64" workbookViewId="0">
      <selection activeCell="N70" sqref="N70"/>
    </sheetView>
  </sheetViews>
  <sheetFormatPr defaultRowHeight="15" x14ac:dyDescent="0.25"/>
  <cols>
    <col min="1" max="1" width="12.140625" customWidth="1"/>
    <col min="2" max="2" width="32.140625" customWidth="1"/>
    <col min="3" max="3" width="9.140625" customWidth="1"/>
    <col min="4" max="6" width="14.7109375" customWidth="1"/>
    <col min="7" max="7" width="12" customWidth="1"/>
    <col min="8" max="8" width="12.140625" customWidth="1"/>
    <col min="9" max="9" width="18.5703125" customWidth="1"/>
    <col min="10" max="10" width="14.28515625" customWidth="1"/>
    <col min="11" max="11" width="26.85546875" customWidth="1"/>
    <col min="15" max="15" width="16.5703125" customWidth="1"/>
  </cols>
  <sheetData>
    <row r="1" spans="1:15" x14ac:dyDescent="0.25">
      <c r="A1" s="16" t="s">
        <v>138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5" x14ac:dyDescent="0.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144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145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6" spans="1:15" ht="60" x14ac:dyDescent="0.25">
      <c r="A6" s="14" t="s">
        <v>0</v>
      </c>
      <c r="B6" s="15" t="s">
        <v>1</v>
      </c>
      <c r="C6" s="15" t="s">
        <v>2</v>
      </c>
      <c r="D6" s="15" t="s">
        <v>27</v>
      </c>
      <c r="E6" s="15" t="s">
        <v>12</v>
      </c>
      <c r="F6" s="15" t="s">
        <v>13</v>
      </c>
      <c r="G6" s="15" t="s">
        <v>3</v>
      </c>
      <c r="H6" s="15" t="s">
        <v>4</v>
      </c>
      <c r="I6" s="15" t="s">
        <v>14</v>
      </c>
      <c r="J6" s="15" t="s">
        <v>15</v>
      </c>
      <c r="K6" s="15" t="s">
        <v>16</v>
      </c>
    </row>
    <row r="7" spans="1:15" s="1" customFormat="1" ht="12" x14ac:dyDescent="0.2">
      <c r="A7" s="11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5" ht="18" customHeight="1" x14ac:dyDescent="0.25">
      <c r="A8" s="2" t="s">
        <v>7</v>
      </c>
      <c r="B8" s="5" t="s">
        <v>77</v>
      </c>
      <c r="C8" s="2" t="s">
        <v>6</v>
      </c>
      <c r="D8" s="4">
        <v>18500</v>
      </c>
      <c r="E8" s="4"/>
      <c r="F8" s="4"/>
      <c r="G8" s="3"/>
      <c r="H8" s="10"/>
      <c r="I8" s="10">
        <f>D8*H8</f>
        <v>0</v>
      </c>
      <c r="J8" s="10">
        <f>I8*G8/100</f>
        <v>0</v>
      </c>
      <c r="K8" s="10">
        <f>I8+J8</f>
        <v>0</v>
      </c>
    </row>
    <row r="9" spans="1:15" ht="16.5" customHeight="1" x14ac:dyDescent="0.25">
      <c r="A9" s="2" t="s">
        <v>10</v>
      </c>
      <c r="B9" s="5" t="s">
        <v>78</v>
      </c>
      <c r="C9" s="2" t="s">
        <v>6</v>
      </c>
      <c r="D9" s="4">
        <v>300</v>
      </c>
      <c r="E9" s="4"/>
      <c r="F9" s="4"/>
      <c r="G9" s="3"/>
      <c r="H9" s="10"/>
      <c r="I9" s="10">
        <f t="shared" ref="I9:I69" si="0">D9*H9</f>
        <v>0</v>
      </c>
      <c r="J9" s="10">
        <f t="shared" ref="J9:J70" si="1">I9*G9/100</f>
        <v>0</v>
      </c>
      <c r="K9" s="10">
        <f t="shared" ref="K9:K70" si="2">I9+J9</f>
        <v>0</v>
      </c>
    </row>
    <row r="10" spans="1:15" ht="21.75" customHeight="1" x14ac:dyDescent="0.25">
      <c r="A10" s="2" t="s">
        <v>17</v>
      </c>
      <c r="B10" s="5" t="s">
        <v>79</v>
      </c>
      <c r="C10" s="2" t="s">
        <v>6</v>
      </c>
      <c r="D10" s="4">
        <v>18500</v>
      </c>
      <c r="E10" s="4"/>
      <c r="F10" s="4"/>
      <c r="G10" s="3"/>
      <c r="H10" s="10"/>
      <c r="I10" s="10">
        <f t="shared" si="0"/>
        <v>0</v>
      </c>
      <c r="J10" s="10">
        <f t="shared" si="1"/>
        <v>0</v>
      </c>
      <c r="K10" s="10">
        <f t="shared" si="2"/>
        <v>0</v>
      </c>
    </row>
    <row r="11" spans="1:15" ht="15.75" customHeight="1" x14ac:dyDescent="0.25">
      <c r="A11" s="2" t="s">
        <v>18</v>
      </c>
      <c r="B11" s="5" t="s">
        <v>80</v>
      </c>
      <c r="C11" s="2" t="s">
        <v>6</v>
      </c>
      <c r="D11" s="4">
        <v>7500</v>
      </c>
      <c r="E11" s="4"/>
      <c r="F11" s="4"/>
      <c r="G11" s="3"/>
      <c r="H11" s="10"/>
      <c r="I11" s="10">
        <f t="shared" si="0"/>
        <v>0</v>
      </c>
      <c r="J11" s="10">
        <f t="shared" si="1"/>
        <v>0</v>
      </c>
      <c r="K11" s="10">
        <f t="shared" si="2"/>
        <v>0</v>
      </c>
    </row>
    <row r="12" spans="1:15" ht="32.25" customHeight="1" x14ac:dyDescent="0.25">
      <c r="A12" s="2" t="s">
        <v>19</v>
      </c>
      <c r="B12" s="5" t="s">
        <v>81</v>
      </c>
      <c r="C12" s="2" t="s">
        <v>6</v>
      </c>
      <c r="D12" s="4">
        <v>1500</v>
      </c>
      <c r="E12" s="4"/>
      <c r="F12" s="4"/>
      <c r="G12" s="3"/>
      <c r="H12" s="10"/>
      <c r="I12" s="10">
        <f t="shared" si="0"/>
        <v>0</v>
      </c>
      <c r="J12" s="10">
        <f t="shared" si="1"/>
        <v>0</v>
      </c>
      <c r="K12" s="10">
        <f t="shared" si="2"/>
        <v>0</v>
      </c>
    </row>
    <row r="13" spans="1:15" ht="31.5" customHeight="1" x14ac:dyDescent="0.25">
      <c r="A13" s="2" t="s">
        <v>20</v>
      </c>
      <c r="B13" s="5" t="s">
        <v>82</v>
      </c>
      <c r="C13" s="2" t="s">
        <v>6</v>
      </c>
      <c r="D13" s="4">
        <v>18500</v>
      </c>
      <c r="E13" s="4"/>
      <c r="F13" s="4"/>
      <c r="G13" s="3"/>
      <c r="H13" s="10"/>
      <c r="I13" s="10">
        <f t="shared" si="0"/>
        <v>0</v>
      </c>
      <c r="J13" s="10">
        <f t="shared" si="1"/>
        <v>0</v>
      </c>
      <c r="K13" s="10">
        <f t="shared" si="2"/>
        <v>0</v>
      </c>
    </row>
    <row r="14" spans="1:15" ht="23.25" customHeight="1" x14ac:dyDescent="0.25">
      <c r="A14" s="2" t="s">
        <v>21</v>
      </c>
      <c r="B14" s="5" t="s">
        <v>83</v>
      </c>
      <c r="C14" s="2" t="s">
        <v>6</v>
      </c>
      <c r="D14" s="4">
        <v>250</v>
      </c>
      <c r="E14" s="4"/>
      <c r="F14" s="4"/>
      <c r="G14" s="3"/>
      <c r="H14" s="10"/>
      <c r="I14" s="10">
        <f t="shared" si="0"/>
        <v>0</v>
      </c>
      <c r="J14" s="10">
        <f t="shared" si="1"/>
        <v>0</v>
      </c>
      <c r="K14" s="10">
        <f t="shared" si="2"/>
        <v>0</v>
      </c>
    </row>
    <row r="15" spans="1:15" ht="30" x14ac:dyDescent="0.25">
      <c r="A15" s="2" t="s">
        <v>23</v>
      </c>
      <c r="B15" s="5" t="s">
        <v>84</v>
      </c>
      <c r="C15" s="2" t="s">
        <v>6</v>
      </c>
      <c r="D15" s="4">
        <v>500</v>
      </c>
      <c r="E15" s="4"/>
      <c r="F15" s="4"/>
      <c r="G15" s="3"/>
      <c r="H15" s="10"/>
      <c r="I15" s="10">
        <f t="shared" si="0"/>
        <v>0</v>
      </c>
      <c r="J15" s="10">
        <f t="shared" si="1"/>
        <v>0</v>
      </c>
      <c r="K15" s="10">
        <f t="shared" si="2"/>
        <v>0</v>
      </c>
    </row>
    <row r="16" spans="1:15" ht="33" customHeight="1" x14ac:dyDescent="0.25">
      <c r="A16" s="2" t="s">
        <v>24</v>
      </c>
      <c r="B16" s="5" t="s">
        <v>85</v>
      </c>
      <c r="C16" s="2" t="s">
        <v>6</v>
      </c>
      <c r="D16" s="4">
        <v>500</v>
      </c>
      <c r="E16" s="4"/>
      <c r="F16" s="4"/>
      <c r="G16" s="3"/>
      <c r="H16" s="10"/>
      <c r="I16" s="10">
        <f t="shared" si="0"/>
        <v>0</v>
      </c>
      <c r="J16" s="10">
        <f t="shared" si="1"/>
        <v>0</v>
      </c>
      <c r="K16" s="10">
        <f t="shared" si="2"/>
        <v>0</v>
      </c>
    </row>
    <row r="17" spans="1:11" ht="24.75" customHeight="1" x14ac:dyDescent="0.25">
      <c r="A17" s="2" t="s">
        <v>25</v>
      </c>
      <c r="B17" s="5" t="s">
        <v>86</v>
      </c>
      <c r="C17" s="2" t="s">
        <v>6</v>
      </c>
      <c r="D17" s="13">
        <v>18500</v>
      </c>
      <c r="E17" s="4"/>
      <c r="F17" s="4"/>
      <c r="G17" s="3"/>
      <c r="H17" s="10"/>
      <c r="I17" s="10">
        <f t="shared" si="0"/>
        <v>0</v>
      </c>
      <c r="J17" s="10">
        <f t="shared" si="1"/>
        <v>0</v>
      </c>
      <c r="K17" s="10">
        <f t="shared" si="2"/>
        <v>0</v>
      </c>
    </row>
    <row r="18" spans="1:11" ht="21" customHeight="1" x14ac:dyDescent="0.25">
      <c r="A18" s="2" t="s">
        <v>26</v>
      </c>
      <c r="B18" s="5" t="s">
        <v>87</v>
      </c>
      <c r="C18" s="2" t="s">
        <v>6</v>
      </c>
      <c r="D18" s="4">
        <v>18500</v>
      </c>
      <c r="E18" s="4"/>
      <c r="F18" s="4"/>
      <c r="G18" s="3"/>
      <c r="H18" s="10"/>
      <c r="I18" s="10">
        <f t="shared" si="0"/>
        <v>0</v>
      </c>
      <c r="J18" s="10">
        <f t="shared" si="1"/>
        <v>0</v>
      </c>
      <c r="K18" s="10">
        <f t="shared" si="2"/>
        <v>0</v>
      </c>
    </row>
    <row r="19" spans="1:11" ht="18.75" customHeight="1" x14ac:dyDescent="0.25">
      <c r="A19" s="2" t="s">
        <v>28</v>
      </c>
      <c r="B19" s="5" t="s">
        <v>88</v>
      </c>
      <c r="C19" s="2" t="s">
        <v>6</v>
      </c>
      <c r="D19" s="4">
        <v>18500</v>
      </c>
      <c r="E19" s="4"/>
      <c r="F19" s="4"/>
      <c r="G19" s="3"/>
      <c r="H19" s="10"/>
      <c r="I19" s="10">
        <f t="shared" si="0"/>
        <v>0</v>
      </c>
      <c r="J19" s="10">
        <f t="shared" si="1"/>
        <v>0</v>
      </c>
      <c r="K19" s="10">
        <f t="shared" si="2"/>
        <v>0</v>
      </c>
    </row>
    <row r="20" spans="1:11" ht="15.75" customHeight="1" x14ac:dyDescent="0.25">
      <c r="A20" s="2" t="s">
        <v>29</v>
      </c>
      <c r="B20" s="5" t="s">
        <v>89</v>
      </c>
      <c r="C20" s="2" t="s">
        <v>6</v>
      </c>
      <c r="D20" s="4">
        <v>500</v>
      </c>
      <c r="E20" s="4"/>
      <c r="F20" s="4"/>
      <c r="G20" s="3"/>
      <c r="H20" s="10"/>
      <c r="I20" s="10">
        <f t="shared" si="0"/>
        <v>0</v>
      </c>
      <c r="J20" s="10">
        <f t="shared" si="1"/>
        <v>0</v>
      </c>
      <c r="K20" s="10">
        <f t="shared" si="2"/>
        <v>0</v>
      </c>
    </row>
    <row r="21" spans="1:11" ht="20.25" customHeight="1" x14ac:dyDescent="0.25">
      <c r="A21" s="2" t="s">
        <v>30</v>
      </c>
      <c r="B21" s="5" t="s">
        <v>90</v>
      </c>
      <c r="C21" s="2" t="s">
        <v>6</v>
      </c>
      <c r="D21" s="4">
        <v>3750</v>
      </c>
      <c r="E21" s="4"/>
      <c r="F21" s="4"/>
      <c r="G21" s="3"/>
      <c r="H21" s="10"/>
      <c r="I21" s="10">
        <f t="shared" si="0"/>
        <v>0</v>
      </c>
      <c r="J21" s="10">
        <f t="shared" si="1"/>
        <v>0</v>
      </c>
      <c r="K21" s="10">
        <f t="shared" si="2"/>
        <v>0</v>
      </c>
    </row>
    <row r="22" spans="1:11" ht="18.75" customHeight="1" x14ac:dyDescent="0.25">
      <c r="A22" s="2">
        <v>15</v>
      </c>
      <c r="B22" s="5" t="s">
        <v>91</v>
      </c>
      <c r="C22" s="2" t="s">
        <v>6</v>
      </c>
      <c r="D22" s="4">
        <v>500</v>
      </c>
      <c r="E22" s="4"/>
      <c r="F22" s="4"/>
      <c r="G22" s="3"/>
      <c r="H22" s="10"/>
      <c r="I22" s="10">
        <f t="shared" si="0"/>
        <v>0</v>
      </c>
      <c r="J22" s="10">
        <f t="shared" si="1"/>
        <v>0</v>
      </c>
      <c r="K22" s="10">
        <f t="shared" si="2"/>
        <v>0</v>
      </c>
    </row>
    <row r="23" spans="1:11" ht="19.5" customHeight="1" x14ac:dyDescent="0.25">
      <c r="A23" s="2" t="s">
        <v>31</v>
      </c>
      <c r="B23" s="5" t="s">
        <v>92</v>
      </c>
      <c r="C23" s="2" t="s">
        <v>6</v>
      </c>
      <c r="D23" s="4">
        <v>4500</v>
      </c>
      <c r="E23" s="4"/>
      <c r="F23" s="4"/>
      <c r="G23" s="3"/>
      <c r="H23" s="10"/>
      <c r="I23" s="10">
        <v>0</v>
      </c>
      <c r="J23" s="10">
        <f t="shared" si="1"/>
        <v>0</v>
      </c>
      <c r="K23" s="10">
        <f t="shared" si="2"/>
        <v>0</v>
      </c>
    </row>
    <row r="24" spans="1:11" ht="24" customHeight="1" x14ac:dyDescent="0.25">
      <c r="A24" s="2" t="s">
        <v>32</v>
      </c>
      <c r="B24" s="5" t="s">
        <v>93</v>
      </c>
      <c r="C24" s="2" t="s">
        <v>6</v>
      </c>
      <c r="D24" s="4">
        <v>18500</v>
      </c>
      <c r="E24" s="4"/>
      <c r="F24" s="4"/>
      <c r="G24" s="3"/>
      <c r="H24" s="10"/>
      <c r="I24" s="10">
        <f t="shared" si="0"/>
        <v>0</v>
      </c>
      <c r="J24" s="10">
        <f t="shared" si="1"/>
        <v>0</v>
      </c>
      <c r="K24" s="10">
        <f t="shared" si="2"/>
        <v>0</v>
      </c>
    </row>
    <row r="25" spans="1:11" ht="26.25" customHeight="1" x14ac:dyDescent="0.25">
      <c r="A25" s="2" t="s">
        <v>33</v>
      </c>
      <c r="B25" s="5" t="s">
        <v>94</v>
      </c>
      <c r="C25" s="2" t="s">
        <v>6</v>
      </c>
      <c r="D25" s="4">
        <v>18500</v>
      </c>
      <c r="E25" s="4"/>
      <c r="F25" s="4"/>
      <c r="G25" s="3"/>
      <c r="H25" s="10"/>
      <c r="I25" s="10">
        <f t="shared" si="0"/>
        <v>0</v>
      </c>
      <c r="J25" s="10">
        <f t="shared" si="1"/>
        <v>0</v>
      </c>
      <c r="K25" s="10">
        <f t="shared" si="2"/>
        <v>0</v>
      </c>
    </row>
    <row r="26" spans="1:11" ht="27" customHeight="1" x14ac:dyDescent="0.25">
      <c r="A26" s="2" t="s">
        <v>34</v>
      </c>
      <c r="B26" s="5" t="s">
        <v>95</v>
      </c>
      <c r="C26" s="2" t="s">
        <v>6</v>
      </c>
      <c r="D26" s="4">
        <v>18500</v>
      </c>
      <c r="E26" s="4"/>
      <c r="F26" s="4"/>
      <c r="G26" s="3"/>
      <c r="H26" s="10"/>
      <c r="I26" s="10">
        <f t="shared" si="0"/>
        <v>0</v>
      </c>
      <c r="J26" s="10">
        <f t="shared" si="1"/>
        <v>0</v>
      </c>
      <c r="K26" s="10">
        <f t="shared" si="2"/>
        <v>0</v>
      </c>
    </row>
    <row r="27" spans="1:11" x14ac:dyDescent="0.25">
      <c r="A27" s="2" t="s">
        <v>35</v>
      </c>
      <c r="B27" s="5" t="s">
        <v>96</v>
      </c>
      <c r="C27" s="2" t="s">
        <v>6</v>
      </c>
      <c r="D27" s="4">
        <v>18500</v>
      </c>
      <c r="E27" s="4"/>
      <c r="F27" s="4"/>
      <c r="G27" s="3"/>
      <c r="H27" s="10"/>
      <c r="I27" s="10">
        <f t="shared" si="0"/>
        <v>0</v>
      </c>
      <c r="J27" s="10">
        <f t="shared" si="1"/>
        <v>0</v>
      </c>
      <c r="K27" s="10">
        <f t="shared" si="2"/>
        <v>0</v>
      </c>
    </row>
    <row r="28" spans="1:11" ht="24" customHeight="1" x14ac:dyDescent="0.25">
      <c r="A28" s="2" t="s">
        <v>36</v>
      </c>
      <c r="B28" s="5" t="s">
        <v>97</v>
      </c>
      <c r="C28" s="2" t="s">
        <v>6</v>
      </c>
      <c r="D28" s="4">
        <v>18500</v>
      </c>
      <c r="E28" s="4"/>
      <c r="F28" s="4"/>
      <c r="G28" s="3"/>
      <c r="H28" s="10"/>
      <c r="I28" s="10">
        <f t="shared" si="0"/>
        <v>0</v>
      </c>
      <c r="J28" s="10">
        <f t="shared" si="1"/>
        <v>0</v>
      </c>
      <c r="K28" s="10">
        <f t="shared" si="2"/>
        <v>0</v>
      </c>
    </row>
    <row r="29" spans="1:11" ht="22.5" customHeight="1" x14ac:dyDescent="0.25">
      <c r="A29" s="2" t="s">
        <v>37</v>
      </c>
      <c r="B29" s="5" t="s">
        <v>98</v>
      </c>
      <c r="C29" s="2" t="s">
        <v>6</v>
      </c>
      <c r="D29" s="4">
        <v>18500</v>
      </c>
      <c r="E29" s="4"/>
      <c r="F29" s="4"/>
      <c r="G29" s="3"/>
      <c r="H29" s="10"/>
      <c r="I29" s="10">
        <f t="shared" si="0"/>
        <v>0</v>
      </c>
      <c r="J29" s="10">
        <f t="shared" si="1"/>
        <v>0</v>
      </c>
      <c r="K29" s="10">
        <f t="shared" si="2"/>
        <v>0</v>
      </c>
    </row>
    <row r="30" spans="1:11" ht="23.25" customHeight="1" x14ac:dyDescent="0.25">
      <c r="A30" s="2" t="s">
        <v>38</v>
      </c>
      <c r="B30" s="5" t="s">
        <v>99</v>
      </c>
      <c r="C30" s="2" t="s">
        <v>6</v>
      </c>
      <c r="D30" s="13">
        <v>18500</v>
      </c>
      <c r="E30" s="4"/>
      <c r="F30" s="4"/>
      <c r="G30" s="3"/>
      <c r="H30" s="10"/>
      <c r="I30" s="10">
        <f t="shared" si="0"/>
        <v>0</v>
      </c>
      <c r="J30" s="10">
        <f t="shared" si="1"/>
        <v>0</v>
      </c>
      <c r="K30" s="10">
        <f t="shared" si="2"/>
        <v>0</v>
      </c>
    </row>
    <row r="31" spans="1:11" ht="24" customHeight="1" x14ac:dyDescent="0.25">
      <c r="A31" s="2" t="s">
        <v>39</v>
      </c>
      <c r="B31" s="5" t="s">
        <v>100</v>
      </c>
      <c r="C31" s="2" t="s">
        <v>6</v>
      </c>
      <c r="D31" s="4">
        <v>5000</v>
      </c>
      <c r="E31" s="4"/>
      <c r="F31" s="4"/>
      <c r="G31" s="3"/>
      <c r="H31" s="10"/>
      <c r="I31" s="10">
        <f t="shared" si="0"/>
        <v>0</v>
      </c>
      <c r="J31" s="10">
        <f t="shared" si="1"/>
        <v>0</v>
      </c>
      <c r="K31" s="10">
        <f t="shared" si="2"/>
        <v>0</v>
      </c>
    </row>
    <row r="32" spans="1:11" ht="22.5" customHeight="1" x14ac:dyDescent="0.25">
      <c r="A32" s="2" t="s">
        <v>40</v>
      </c>
      <c r="B32" s="5" t="s">
        <v>101</v>
      </c>
      <c r="C32" s="2" t="s">
        <v>6</v>
      </c>
      <c r="D32" s="4">
        <v>1250</v>
      </c>
      <c r="E32" s="4"/>
      <c r="F32" s="4"/>
      <c r="G32" s="3"/>
      <c r="H32" s="10"/>
      <c r="I32" s="10">
        <f t="shared" si="0"/>
        <v>0</v>
      </c>
      <c r="J32" s="10">
        <f t="shared" si="1"/>
        <v>0</v>
      </c>
      <c r="K32" s="10">
        <f t="shared" si="2"/>
        <v>0</v>
      </c>
    </row>
    <row r="33" spans="1:11" ht="45" customHeight="1" x14ac:dyDescent="0.25">
      <c r="A33" s="2" t="s">
        <v>41</v>
      </c>
      <c r="B33" s="5" t="s">
        <v>102</v>
      </c>
      <c r="C33" s="2" t="s">
        <v>6</v>
      </c>
      <c r="D33" s="4">
        <v>18500</v>
      </c>
      <c r="E33" s="4"/>
      <c r="F33" s="4"/>
      <c r="G33" s="3"/>
      <c r="H33" s="10"/>
      <c r="I33" s="10">
        <f t="shared" si="0"/>
        <v>0</v>
      </c>
      <c r="J33" s="10">
        <f t="shared" si="1"/>
        <v>0</v>
      </c>
      <c r="K33" s="10">
        <f t="shared" si="2"/>
        <v>0</v>
      </c>
    </row>
    <row r="34" spans="1:11" ht="24" customHeight="1" x14ac:dyDescent="0.25">
      <c r="A34" s="2" t="s">
        <v>42</v>
      </c>
      <c r="B34" s="5" t="s">
        <v>103</v>
      </c>
      <c r="C34" s="2" t="s">
        <v>6</v>
      </c>
      <c r="D34" s="4">
        <v>18500</v>
      </c>
      <c r="E34" s="4"/>
      <c r="F34" s="4"/>
      <c r="G34" s="3"/>
      <c r="H34" s="10"/>
      <c r="I34" s="10">
        <f t="shared" si="0"/>
        <v>0</v>
      </c>
      <c r="J34" s="10">
        <f t="shared" si="1"/>
        <v>0</v>
      </c>
      <c r="K34" s="10">
        <f t="shared" si="2"/>
        <v>0</v>
      </c>
    </row>
    <row r="35" spans="1:11" ht="24" customHeight="1" x14ac:dyDescent="0.25">
      <c r="A35" s="2" t="s">
        <v>43</v>
      </c>
      <c r="B35" s="5" t="s">
        <v>104</v>
      </c>
      <c r="C35" s="2" t="s">
        <v>6</v>
      </c>
      <c r="D35" s="4">
        <v>5000</v>
      </c>
      <c r="E35" s="4"/>
      <c r="F35" s="4"/>
      <c r="G35" s="3"/>
      <c r="H35" s="10"/>
      <c r="I35" s="10">
        <f t="shared" si="0"/>
        <v>0</v>
      </c>
      <c r="J35" s="10">
        <f t="shared" si="1"/>
        <v>0</v>
      </c>
      <c r="K35" s="10">
        <f t="shared" si="2"/>
        <v>0</v>
      </c>
    </row>
    <row r="36" spans="1:11" ht="23.25" customHeight="1" x14ac:dyDescent="0.25">
      <c r="A36" s="2" t="s">
        <v>44</v>
      </c>
      <c r="B36" s="5" t="s">
        <v>105</v>
      </c>
      <c r="C36" s="2" t="s">
        <v>6</v>
      </c>
      <c r="D36" s="4">
        <v>50</v>
      </c>
      <c r="E36" s="4"/>
      <c r="F36" s="4"/>
      <c r="G36" s="3"/>
      <c r="H36" s="10"/>
      <c r="I36" s="10">
        <f t="shared" si="0"/>
        <v>0</v>
      </c>
      <c r="J36" s="10">
        <f t="shared" si="1"/>
        <v>0</v>
      </c>
      <c r="K36" s="10">
        <f t="shared" si="2"/>
        <v>0</v>
      </c>
    </row>
    <row r="37" spans="1:11" ht="45" customHeight="1" x14ac:dyDescent="0.25">
      <c r="A37" s="2" t="s">
        <v>45</v>
      </c>
      <c r="B37" s="5" t="s">
        <v>106</v>
      </c>
      <c r="C37" s="2" t="s">
        <v>6</v>
      </c>
      <c r="D37" s="4">
        <v>18500</v>
      </c>
      <c r="E37" s="4"/>
      <c r="F37" s="4"/>
      <c r="G37" s="3"/>
      <c r="H37" s="10"/>
      <c r="I37" s="10">
        <f t="shared" si="0"/>
        <v>0</v>
      </c>
      <c r="J37" s="10">
        <f t="shared" si="1"/>
        <v>0</v>
      </c>
      <c r="K37" s="10">
        <f t="shared" si="2"/>
        <v>0</v>
      </c>
    </row>
    <row r="38" spans="1:11" ht="22.5" customHeight="1" x14ac:dyDescent="0.25">
      <c r="A38" s="2" t="s">
        <v>46</v>
      </c>
      <c r="B38" s="5" t="s">
        <v>107</v>
      </c>
      <c r="C38" s="2" t="s">
        <v>6</v>
      </c>
      <c r="D38" s="4">
        <v>18500</v>
      </c>
      <c r="E38" s="4"/>
      <c r="F38" s="4"/>
      <c r="G38" s="3"/>
      <c r="H38" s="10"/>
      <c r="I38" s="10">
        <f t="shared" si="0"/>
        <v>0</v>
      </c>
      <c r="J38" s="10">
        <f t="shared" si="1"/>
        <v>0</v>
      </c>
      <c r="K38" s="10">
        <f t="shared" si="2"/>
        <v>0</v>
      </c>
    </row>
    <row r="39" spans="1:11" ht="23.25" customHeight="1" x14ac:dyDescent="0.25">
      <c r="A39" s="2" t="s">
        <v>47</v>
      </c>
      <c r="B39" s="5" t="s">
        <v>108</v>
      </c>
      <c r="C39" s="2" t="s">
        <v>6</v>
      </c>
      <c r="D39" s="4">
        <v>3750</v>
      </c>
      <c r="E39" s="4"/>
      <c r="F39" s="4"/>
      <c r="G39" s="3"/>
      <c r="H39" s="10"/>
      <c r="I39" s="10">
        <f t="shared" si="0"/>
        <v>0</v>
      </c>
      <c r="J39" s="10">
        <f t="shared" si="1"/>
        <v>0</v>
      </c>
      <c r="K39" s="10">
        <f t="shared" si="2"/>
        <v>0</v>
      </c>
    </row>
    <row r="40" spans="1:11" ht="21" customHeight="1" x14ac:dyDescent="0.25">
      <c r="A40" s="2" t="s">
        <v>48</v>
      </c>
      <c r="B40" s="5" t="s">
        <v>109</v>
      </c>
      <c r="C40" s="2" t="s">
        <v>6</v>
      </c>
      <c r="D40" s="4">
        <v>18500</v>
      </c>
      <c r="E40" s="4"/>
      <c r="F40" s="4"/>
      <c r="G40" s="3"/>
      <c r="H40" s="10"/>
      <c r="I40" s="10">
        <f t="shared" si="0"/>
        <v>0</v>
      </c>
      <c r="J40" s="10">
        <f t="shared" si="1"/>
        <v>0</v>
      </c>
      <c r="K40" s="10">
        <f t="shared" si="2"/>
        <v>0</v>
      </c>
    </row>
    <row r="41" spans="1:11" ht="28.5" customHeight="1" x14ac:dyDescent="0.25">
      <c r="A41" s="2" t="s">
        <v>49</v>
      </c>
      <c r="B41" s="5" t="s">
        <v>110</v>
      </c>
      <c r="C41" s="2" t="s">
        <v>6</v>
      </c>
      <c r="D41" s="13">
        <v>18500</v>
      </c>
      <c r="E41" s="4"/>
      <c r="F41" s="4"/>
      <c r="G41" s="3"/>
      <c r="H41" s="10"/>
      <c r="I41" s="10">
        <f t="shared" si="0"/>
        <v>0</v>
      </c>
      <c r="J41" s="10">
        <f t="shared" si="1"/>
        <v>0</v>
      </c>
      <c r="K41" s="10">
        <f t="shared" si="2"/>
        <v>0</v>
      </c>
    </row>
    <row r="42" spans="1:11" ht="25.5" customHeight="1" x14ac:dyDescent="0.25">
      <c r="A42" s="2" t="s">
        <v>50</v>
      </c>
      <c r="B42" s="5" t="s">
        <v>111</v>
      </c>
      <c r="C42" s="2" t="s">
        <v>6</v>
      </c>
      <c r="D42" s="4">
        <v>18500</v>
      </c>
      <c r="E42" s="4"/>
      <c r="F42" s="4"/>
      <c r="G42" s="3"/>
      <c r="H42" s="10"/>
      <c r="I42" s="10">
        <f t="shared" si="0"/>
        <v>0</v>
      </c>
      <c r="J42" s="10">
        <f t="shared" si="1"/>
        <v>0</v>
      </c>
      <c r="K42" s="10">
        <f t="shared" si="2"/>
        <v>0</v>
      </c>
    </row>
    <row r="43" spans="1:11" ht="24" customHeight="1" x14ac:dyDescent="0.25">
      <c r="A43" s="2" t="s">
        <v>51</v>
      </c>
      <c r="B43" s="5" t="s">
        <v>112</v>
      </c>
      <c r="C43" s="2" t="s">
        <v>6</v>
      </c>
      <c r="D43" s="13">
        <v>9500</v>
      </c>
      <c r="E43" s="4"/>
      <c r="F43" s="4"/>
      <c r="G43" s="3"/>
      <c r="H43" s="10"/>
      <c r="I43" s="10">
        <f t="shared" si="0"/>
        <v>0</v>
      </c>
      <c r="J43" s="10">
        <f t="shared" si="1"/>
        <v>0</v>
      </c>
      <c r="K43" s="10">
        <f t="shared" si="2"/>
        <v>0</v>
      </c>
    </row>
    <row r="44" spans="1:11" ht="24" customHeight="1" x14ac:dyDescent="0.25">
      <c r="A44" s="2" t="s">
        <v>52</v>
      </c>
      <c r="B44" s="5" t="s">
        <v>113</v>
      </c>
      <c r="C44" s="2" t="s">
        <v>6</v>
      </c>
      <c r="D44" s="4">
        <v>18500</v>
      </c>
      <c r="E44" s="4"/>
      <c r="F44" s="4"/>
      <c r="G44" s="3"/>
      <c r="H44" s="10"/>
      <c r="I44" s="10">
        <f t="shared" si="0"/>
        <v>0</v>
      </c>
      <c r="J44" s="10">
        <f t="shared" si="1"/>
        <v>0</v>
      </c>
      <c r="K44" s="10">
        <f t="shared" si="2"/>
        <v>0</v>
      </c>
    </row>
    <row r="45" spans="1:11" ht="32.25" customHeight="1" x14ac:dyDescent="0.25">
      <c r="A45" s="2" t="s">
        <v>53</v>
      </c>
      <c r="B45" s="5" t="s">
        <v>114</v>
      </c>
      <c r="C45" s="2" t="s">
        <v>6</v>
      </c>
      <c r="D45" s="13">
        <v>2500</v>
      </c>
      <c r="E45" s="4"/>
      <c r="F45" s="4"/>
      <c r="G45" s="3"/>
      <c r="H45" s="10"/>
      <c r="I45" s="10">
        <f t="shared" si="0"/>
        <v>0</v>
      </c>
      <c r="J45" s="10">
        <f t="shared" si="1"/>
        <v>0</v>
      </c>
      <c r="K45" s="10">
        <f t="shared" si="2"/>
        <v>0</v>
      </c>
    </row>
    <row r="46" spans="1:11" ht="25.5" customHeight="1" x14ac:dyDescent="0.25">
      <c r="A46" s="2" t="s">
        <v>54</v>
      </c>
      <c r="B46" s="5" t="s">
        <v>115</v>
      </c>
      <c r="C46" s="2" t="s">
        <v>6</v>
      </c>
      <c r="D46" s="4">
        <v>2500</v>
      </c>
      <c r="E46" s="4"/>
      <c r="F46" s="4"/>
      <c r="G46" s="3"/>
      <c r="H46" s="10"/>
      <c r="I46" s="10">
        <f t="shared" si="0"/>
        <v>0</v>
      </c>
      <c r="J46" s="10">
        <f t="shared" si="1"/>
        <v>0</v>
      </c>
      <c r="K46" s="10">
        <f t="shared" si="2"/>
        <v>0</v>
      </c>
    </row>
    <row r="47" spans="1:11" ht="21.75" customHeight="1" x14ac:dyDescent="0.25">
      <c r="A47" s="2" t="s">
        <v>55</v>
      </c>
      <c r="B47" s="5" t="s">
        <v>116</v>
      </c>
      <c r="C47" s="2" t="s">
        <v>6</v>
      </c>
      <c r="D47" s="4">
        <v>18500</v>
      </c>
      <c r="E47" s="4"/>
      <c r="F47" s="4"/>
      <c r="G47" s="3"/>
      <c r="H47" s="10"/>
      <c r="I47" s="10">
        <f t="shared" si="0"/>
        <v>0</v>
      </c>
      <c r="J47" s="10">
        <f t="shared" si="1"/>
        <v>0</v>
      </c>
      <c r="K47" s="10">
        <f t="shared" si="2"/>
        <v>0</v>
      </c>
    </row>
    <row r="48" spans="1:11" ht="20.25" customHeight="1" x14ac:dyDescent="0.25">
      <c r="A48" s="2" t="s">
        <v>56</v>
      </c>
      <c r="B48" s="5" t="s">
        <v>117</v>
      </c>
      <c r="C48" s="2" t="s">
        <v>6</v>
      </c>
      <c r="D48" s="4">
        <v>2500</v>
      </c>
      <c r="E48" s="4"/>
      <c r="F48" s="4"/>
      <c r="G48" s="3"/>
      <c r="H48" s="10"/>
      <c r="I48" s="10">
        <f t="shared" si="0"/>
        <v>0</v>
      </c>
      <c r="J48" s="10">
        <f t="shared" si="1"/>
        <v>0</v>
      </c>
      <c r="K48" s="10">
        <f t="shared" si="2"/>
        <v>0</v>
      </c>
    </row>
    <row r="49" spans="1:11" ht="21.75" customHeight="1" x14ac:dyDescent="0.25">
      <c r="A49" s="2" t="s">
        <v>57</v>
      </c>
      <c r="B49" s="5" t="s">
        <v>118</v>
      </c>
      <c r="C49" s="2" t="s">
        <v>6</v>
      </c>
      <c r="D49" s="4">
        <v>500</v>
      </c>
      <c r="E49" s="4"/>
      <c r="F49" s="4"/>
      <c r="G49" s="3"/>
      <c r="H49" s="10"/>
      <c r="I49" s="10">
        <f t="shared" si="0"/>
        <v>0</v>
      </c>
      <c r="J49" s="10">
        <f t="shared" si="1"/>
        <v>0</v>
      </c>
      <c r="K49" s="10">
        <f t="shared" si="2"/>
        <v>0</v>
      </c>
    </row>
    <row r="50" spans="1:11" ht="24" customHeight="1" x14ac:dyDescent="0.25">
      <c r="A50" s="2" t="s">
        <v>58</v>
      </c>
      <c r="B50" s="5" t="s">
        <v>119</v>
      </c>
      <c r="C50" s="2" t="s">
        <v>6</v>
      </c>
      <c r="D50" s="4">
        <v>18500</v>
      </c>
      <c r="E50" s="4"/>
      <c r="F50" s="4"/>
      <c r="G50" s="3"/>
      <c r="H50" s="10"/>
      <c r="I50" s="10">
        <f t="shared" si="0"/>
        <v>0</v>
      </c>
      <c r="J50" s="10">
        <f t="shared" si="1"/>
        <v>0</v>
      </c>
      <c r="K50" s="10">
        <f t="shared" si="2"/>
        <v>0</v>
      </c>
    </row>
    <row r="51" spans="1:11" ht="21.75" customHeight="1" x14ac:dyDescent="0.25">
      <c r="A51" s="2" t="s">
        <v>59</v>
      </c>
      <c r="B51" s="5" t="s">
        <v>120</v>
      </c>
      <c r="C51" s="2" t="s">
        <v>6</v>
      </c>
      <c r="D51" s="4">
        <v>18500</v>
      </c>
      <c r="E51" s="4"/>
      <c r="F51" s="4"/>
      <c r="G51" s="3"/>
      <c r="H51" s="10"/>
      <c r="I51" s="10">
        <f t="shared" si="0"/>
        <v>0</v>
      </c>
      <c r="J51" s="10">
        <f t="shared" si="1"/>
        <v>0</v>
      </c>
      <c r="K51" s="10">
        <f t="shared" si="2"/>
        <v>0</v>
      </c>
    </row>
    <row r="52" spans="1:11" ht="21" customHeight="1" x14ac:dyDescent="0.25">
      <c r="A52" s="2" t="s">
        <v>60</v>
      </c>
      <c r="B52" s="5" t="s">
        <v>121</v>
      </c>
      <c r="C52" s="2" t="s">
        <v>6</v>
      </c>
      <c r="D52" s="4">
        <v>18500</v>
      </c>
      <c r="E52" s="4"/>
      <c r="F52" s="4"/>
      <c r="G52" s="3"/>
      <c r="H52" s="10"/>
      <c r="I52" s="10">
        <f t="shared" si="0"/>
        <v>0</v>
      </c>
      <c r="J52" s="10">
        <f t="shared" si="1"/>
        <v>0</v>
      </c>
      <c r="K52" s="10">
        <f t="shared" si="2"/>
        <v>0</v>
      </c>
    </row>
    <row r="53" spans="1:11" ht="21.75" customHeight="1" x14ac:dyDescent="0.25">
      <c r="A53" s="2" t="s">
        <v>61</v>
      </c>
      <c r="B53" s="5" t="s">
        <v>122</v>
      </c>
      <c r="C53" s="2" t="s">
        <v>6</v>
      </c>
      <c r="D53" s="4">
        <v>1250</v>
      </c>
      <c r="E53" s="4"/>
      <c r="F53" s="4"/>
      <c r="G53" s="3"/>
      <c r="H53" s="10"/>
      <c r="I53" s="10">
        <f t="shared" si="0"/>
        <v>0</v>
      </c>
      <c r="J53" s="10">
        <f t="shared" si="1"/>
        <v>0</v>
      </c>
      <c r="K53" s="10">
        <f t="shared" si="2"/>
        <v>0</v>
      </c>
    </row>
    <row r="54" spans="1:11" ht="21.75" customHeight="1" x14ac:dyDescent="0.25">
      <c r="A54" s="2" t="s">
        <v>62</v>
      </c>
      <c r="B54" s="5" t="s">
        <v>123</v>
      </c>
      <c r="C54" s="2" t="s">
        <v>6</v>
      </c>
      <c r="D54" s="4">
        <v>2250</v>
      </c>
      <c r="E54" s="4"/>
      <c r="F54" s="4"/>
      <c r="G54" s="3"/>
      <c r="H54" s="10"/>
      <c r="I54" s="10">
        <f t="shared" si="0"/>
        <v>0</v>
      </c>
      <c r="J54" s="10">
        <f t="shared" si="1"/>
        <v>0</v>
      </c>
      <c r="K54" s="10">
        <f t="shared" si="2"/>
        <v>0</v>
      </c>
    </row>
    <row r="55" spans="1:11" ht="22.5" customHeight="1" x14ac:dyDescent="0.25">
      <c r="A55" s="2" t="s">
        <v>63</v>
      </c>
      <c r="B55" s="5" t="s">
        <v>124</v>
      </c>
      <c r="C55" s="2" t="s">
        <v>6</v>
      </c>
      <c r="D55" s="13">
        <v>3000</v>
      </c>
      <c r="E55" s="4"/>
      <c r="F55" s="4"/>
      <c r="G55" s="3"/>
      <c r="H55" s="10"/>
      <c r="I55" s="10">
        <f t="shared" si="0"/>
        <v>0</v>
      </c>
      <c r="J55" s="10">
        <f t="shared" si="1"/>
        <v>0</v>
      </c>
      <c r="K55" s="10">
        <f t="shared" si="2"/>
        <v>0</v>
      </c>
    </row>
    <row r="56" spans="1:11" ht="21.75" customHeight="1" x14ac:dyDescent="0.25">
      <c r="A56" s="2" t="s">
        <v>64</v>
      </c>
      <c r="B56" s="5" t="s">
        <v>125</v>
      </c>
      <c r="C56" s="2" t="s">
        <v>6</v>
      </c>
      <c r="D56" s="4">
        <v>5000</v>
      </c>
      <c r="E56" s="4"/>
      <c r="F56" s="4"/>
      <c r="G56" s="3"/>
      <c r="H56" s="10"/>
      <c r="I56" s="10">
        <f t="shared" si="0"/>
        <v>0</v>
      </c>
      <c r="J56" s="10">
        <f t="shared" si="1"/>
        <v>0</v>
      </c>
      <c r="K56" s="10">
        <f t="shared" si="2"/>
        <v>0</v>
      </c>
    </row>
    <row r="57" spans="1:11" ht="34.5" customHeight="1" x14ac:dyDescent="0.25">
      <c r="A57" s="2" t="s">
        <v>65</v>
      </c>
      <c r="B57" s="5" t="s">
        <v>126</v>
      </c>
      <c r="C57" s="2" t="s">
        <v>6</v>
      </c>
      <c r="D57" s="4">
        <v>18500</v>
      </c>
      <c r="E57" s="4"/>
      <c r="F57" s="4"/>
      <c r="G57" s="3"/>
      <c r="H57" s="10"/>
      <c r="I57" s="10">
        <f t="shared" si="0"/>
        <v>0</v>
      </c>
      <c r="J57" s="10">
        <f t="shared" si="1"/>
        <v>0</v>
      </c>
      <c r="K57" s="10">
        <f t="shared" si="2"/>
        <v>0</v>
      </c>
    </row>
    <row r="58" spans="1:11" ht="17.25" customHeight="1" x14ac:dyDescent="0.25">
      <c r="A58" s="2" t="s">
        <v>66</v>
      </c>
      <c r="B58" s="5" t="s">
        <v>127</v>
      </c>
      <c r="C58" s="2" t="s">
        <v>6</v>
      </c>
      <c r="D58" s="4">
        <v>5000</v>
      </c>
      <c r="E58" s="4"/>
      <c r="F58" s="4"/>
      <c r="G58" s="3"/>
      <c r="H58" s="10"/>
      <c r="I58" s="10">
        <f t="shared" si="0"/>
        <v>0</v>
      </c>
      <c r="J58" s="10">
        <f t="shared" si="1"/>
        <v>0</v>
      </c>
      <c r="K58" s="10">
        <f t="shared" si="2"/>
        <v>0</v>
      </c>
    </row>
    <row r="59" spans="1:11" ht="24" customHeight="1" x14ac:dyDescent="0.25">
      <c r="A59" s="2" t="s">
        <v>67</v>
      </c>
      <c r="B59" s="5" t="s">
        <v>128</v>
      </c>
      <c r="C59" s="2" t="s">
        <v>6</v>
      </c>
      <c r="D59" s="4">
        <v>3000</v>
      </c>
      <c r="E59" s="4"/>
      <c r="F59" s="4"/>
      <c r="G59" s="3"/>
      <c r="H59" s="10"/>
      <c r="I59" s="10">
        <f t="shared" si="0"/>
        <v>0</v>
      </c>
      <c r="J59" s="10">
        <f t="shared" si="1"/>
        <v>0</v>
      </c>
      <c r="K59" s="10">
        <f t="shared" si="2"/>
        <v>0</v>
      </c>
    </row>
    <row r="60" spans="1:11" ht="21" customHeight="1" x14ac:dyDescent="0.25">
      <c r="A60" s="2" t="s">
        <v>68</v>
      </c>
      <c r="B60" s="5" t="s">
        <v>129</v>
      </c>
      <c r="C60" s="2" t="s">
        <v>6</v>
      </c>
      <c r="D60" s="4">
        <v>3000</v>
      </c>
      <c r="E60" s="4"/>
      <c r="F60" s="4"/>
      <c r="G60" s="3"/>
      <c r="H60" s="10"/>
      <c r="I60" s="10">
        <f t="shared" si="0"/>
        <v>0</v>
      </c>
      <c r="J60" s="10">
        <f t="shared" si="1"/>
        <v>0</v>
      </c>
      <c r="K60" s="10">
        <f t="shared" si="2"/>
        <v>0</v>
      </c>
    </row>
    <row r="61" spans="1:11" ht="24" customHeight="1" x14ac:dyDescent="0.25">
      <c r="A61" s="2" t="s">
        <v>69</v>
      </c>
      <c r="B61" s="5" t="s">
        <v>130</v>
      </c>
      <c r="C61" s="2" t="s">
        <v>6</v>
      </c>
      <c r="D61" s="4">
        <v>5000</v>
      </c>
      <c r="E61" s="4"/>
      <c r="F61" s="4"/>
      <c r="G61" s="3"/>
      <c r="H61" s="10"/>
      <c r="I61" s="10">
        <f t="shared" si="0"/>
        <v>0</v>
      </c>
      <c r="J61" s="10">
        <f t="shared" si="1"/>
        <v>0</v>
      </c>
      <c r="K61" s="10">
        <f t="shared" si="2"/>
        <v>0</v>
      </c>
    </row>
    <row r="62" spans="1:11" ht="20.25" customHeight="1" x14ac:dyDescent="0.25">
      <c r="A62" s="2" t="s">
        <v>70</v>
      </c>
      <c r="B62" s="5" t="s">
        <v>131</v>
      </c>
      <c r="C62" s="2" t="s">
        <v>6</v>
      </c>
      <c r="D62" s="4">
        <v>3750</v>
      </c>
      <c r="E62" s="4"/>
      <c r="F62" s="4"/>
      <c r="G62" s="3"/>
      <c r="H62" s="10"/>
      <c r="I62" s="10">
        <f t="shared" si="0"/>
        <v>0</v>
      </c>
      <c r="J62" s="10">
        <f t="shared" si="1"/>
        <v>0</v>
      </c>
      <c r="K62" s="10">
        <f t="shared" si="2"/>
        <v>0</v>
      </c>
    </row>
    <row r="63" spans="1:11" ht="22.5" customHeight="1" x14ac:dyDescent="0.25">
      <c r="A63" s="2" t="s">
        <v>71</v>
      </c>
      <c r="B63" s="5" t="s">
        <v>132</v>
      </c>
      <c r="C63" s="2" t="s">
        <v>6</v>
      </c>
      <c r="D63" s="4">
        <v>4750</v>
      </c>
      <c r="E63" s="4"/>
      <c r="F63" s="4"/>
      <c r="G63" s="3"/>
      <c r="H63" s="10"/>
      <c r="I63" s="10">
        <f t="shared" si="0"/>
        <v>0</v>
      </c>
      <c r="J63" s="10">
        <f t="shared" si="1"/>
        <v>0</v>
      </c>
      <c r="K63" s="10">
        <f t="shared" si="2"/>
        <v>0</v>
      </c>
    </row>
    <row r="64" spans="1:11" ht="22.5" customHeight="1" x14ac:dyDescent="0.25">
      <c r="A64" s="2" t="s">
        <v>72</v>
      </c>
      <c r="B64" s="5" t="s">
        <v>143</v>
      </c>
      <c r="C64" s="2" t="s">
        <v>6</v>
      </c>
      <c r="D64" s="4">
        <v>500</v>
      </c>
      <c r="E64" s="4"/>
      <c r="F64" s="4"/>
      <c r="G64" s="3"/>
      <c r="H64" s="10"/>
      <c r="I64" s="10">
        <f t="shared" si="0"/>
        <v>0</v>
      </c>
      <c r="J64" s="10">
        <f t="shared" si="1"/>
        <v>0</v>
      </c>
      <c r="K64" s="10">
        <f t="shared" si="2"/>
        <v>0</v>
      </c>
    </row>
    <row r="65" spans="1:12" ht="18.75" customHeight="1" x14ac:dyDescent="0.25">
      <c r="A65" s="2" t="s">
        <v>73</v>
      </c>
      <c r="B65" s="5" t="s">
        <v>133</v>
      </c>
      <c r="C65" s="2" t="s">
        <v>6</v>
      </c>
      <c r="D65" s="4">
        <v>750</v>
      </c>
      <c r="E65" s="4"/>
      <c r="F65" s="4"/>
      <c r="G65" s="3"/>
      <c r="H65" s="10"/>
      <c r="I65" s="10">
        <f t="shared" si="0"/>
        <v>0</v>
      </c>
      <c r="J65" s="10">
        <f t="shared" si="1"/>
        <v>0</v>
      </c>
      <c r="K65" s="10">
        <f t="shared" si="2"/>
        <v>0</v>
      </c>
    </row>
    <row r="66" spans="1:12" ht="22.5" customHeight="1" x14ac:dyDescent="0.25">
      <c r="A66" s="2" t="s">
        <v>74</v>
      </c>
      <c r="B66" s="5" t="s">
        <v>134</v>
      </c>
      <c r="C66" s="2" t="s">
        <v>6</v>
      </c>
      <c r="D66" s="4">
        <v>750</v>
      </c>
      <c r="E66" s="4"/>
      <c r="F66" s="4"/>
      <c r="G66" s="3"/>
      <c r="H66" s="10"/>
      <c r="I66" s="10">
        <f t="shared" si="0"/>
        <v>0</v>
      </c>
      <c r="J66" s="10">
        <f t="shared" si="1"/>
        <v>0</v>
      </c>
      <c r="K66" s="10">
        <f t="shared" si="2"/>
        <v>0</v>
      </c>
    </row>
    <row r="67" spans="1:12" ht="25.5" customHeight="1" x14ac:dyDescent="0.25">
      <c r="A67" s="2" t="s">
        <v>75</v>
      </c>
      <c r="B67" s="5" t="s">
        <v>135</v>
      </c>
      <c r="C67" s="2" t="s">
        <v>6</v>
      </c>
      <c r="D67" s="4">
        <v>750</v>
      </c>
      <c r="E67" s="4"/>
      <c r="F67" s="4"/>
      <c r="G67" s="3"/>
      <c r="H67" s="10"/>
      <c r="I67" s="10">
        <f t="shared" si="0"/>
        <v>0</v>
      </c>
      <c r="J67" s="10">
        <f t="shared" si="1"/>
        <v>0</v>
      </c>
      <c r="K67" s="10">
        <f t="shared" si="2"/>
        <v>0</v>
      </c>
    </row>
    <row r="68" spans="1:12" ht="25.5" customHeight="1" x14ac:dyDescent="0.25">
      <c r="A68" s="2" t="s">
        <v>76</v>
      </c>
      <c r="B68" s="5" t="s">
        <v>141</v>
      </c>
      <c r="C68" s="2" t="s">
        <v>6</v>
      </c>
      <c r="D68" s="4">
        <v>750</v>
      </c>
      <c r="E68" s="4"/>
      <c r="F68" s="4"/>
      <c r="G68" s="3"/>
      <c r="H68" s="10"/>
      <c r="I68" s="10">
        <f t="shared" si="0"/>
        <v>0</v>
      </c>
      <c r="J68" s="10">
        <f t="shared" si="1"/>
        <v>0</v>
      </c>
      <c r="K68" s="10">
        <f t="shared" si="2"/>
        <v>0</v>
      </c>
    </row>
    <row r="69" spans="1:12" ht="24.75" customHeight="1" x14ac:dyDescent="0.25">
      <c r="A69" s="2" t="s">
        <v>140</v>
      </c>
      <c r="B69" s="5" t="s">
        <v>136</v>
      </c>
      <c r="C69" s="2" t="s">
        <v>6</v>
      </c>
      <c r="D69" s="4">
        <v>750</v>
      </c>
      <c r="E69" s="4"/>
      <c r="F69" s="4"/>
      <c r="G69" s="3"/>
      <c r="H69" s="10"/>
      <c r="I69" s="10">
        <f t="shared" si="0"/>
        <v>0</v>
      </c>
      <c r="J69" s="10">
        <f t="shared" si="1"/>
        <v>0</v>
      </c>
      <c r="K69" s="10">
        <f t="shared" si="2"/>
        <v>0</v>
      </c>
    </row>
    <row r="70" spans="1:12" ht="22.5" customHeight="1" x14ac:dyDescent="0.25">
      <c r="A70" s="2" t="s">
        <v>142</v>
      </c>
      <c r="B70" s="5" t="s">
        <v>137</v>
      </c>
      <c r="C70" s="2" t="s">
        <v>6</v>
      </c>
      <c r="D70" s="4">
        <v>18500</v>
      </c>
      <c r="E70" s="4"/>
      <c r="F70" s="4"/>
      <c r="G70" s="3"/>
      <c r="H70" s="10"/>
      <c r="I70" s="10">
        <f>D70*H70</f>
        <v>0</v>
      </c>
      <c r="J70" s="10">
        <f t="shared" si="1"/>
        <v>0</v>
      </c>
      <c r="K70" s="10">
        <f t="shared" si="2"/>
        <v>0</v>
      </c>
    </row>
    <row r="71" spans="1:12" ht="20.100000000000001" customHeight="1" x14ac:dyDescent="0.25">
      <c r="A71" s="8"/>
      <c r="B71" s="23" t="s">
        <v>9</v>
      </c>
      <c r="C71" s="24"/>
      <c r="D71" s="24"/>
      <c r="E71" s="24"/>
      <c r="F71" s="24"/>
      <c r="G71" s="24"/>
      <c r="H71" s="25"/>
      <c r="I71" s="9">
        <f>SUM(I8:I70)</f>
        <v>0</v>
      </c>
      <c r="J71" s="9">
        <f>SUM(J8:J70)</f>
        <v>0</v>
      </c>
      <c r="K71" s="9">
        <f>SUM(K8:K70)</f>
        <v>0</v>
      </c>
    </row>
    <row r="72" spans="1:12" x14ac:dyDescent="0.25">
      <c r="A72" s="20" t="s">
        <v>5</v>
      </c>
      <c r="B72" s="20"/>
      <c r="C72" s="20"/>
      <c r="D72" s="20"/>
      <c r="E72" s="20"/>
      <c r="F72" s="20"/>
      <c r="G72" s="20"/>
      <c r="H72" s="20"/>
    </row>
    <row r="73" spans="1:12" x14ac:dyDescent="0.25">
      <c r="A73" s="20" t="s">
        <v>22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2" x14ac:dyDescent="0.25">
      <c r="A74" s="7"/>
      <c r="B74" s="7"/>
      <c r="C74" s="7"/>
      <c r="D74" s="7"/>
      <c r="E74" s="7"/>
      <c r="F74" s="7"/>
      <c r="G74" s="7"/>
      <c r="H74" s="7"/>
    </row>
    <row r="75" spans="1:12" x14ac:dyDescent="0.25">
      <c r="A75" s="6"/>
      <c r="B75" s="21" t="s">
        <v>11</v>
      </c>
      <c r="C75" s="22"/>
      <c r="D75" s="22"/>
      <c r="E75" s="22"/>
      <c r="F75" s="22"/>
      <c r="G75" s="22"/>
      <c r="H75" s="22"/>
      <c r="I75" s="22"/>
      <c r="J75" s="22"/>
      <c r="K75" s="22"/>
      <c r="L75" s="6"/>
    </row>
    <row r="76" spans="1:12" ht="97.5" customHeight="1" x14ac:dyDescent="0.25">
      <c r="B76" s="17" t="s">
        <v>139</v>
      </c>
      <c r="C76" s="17"/>
      <c r="D76" s="17"/>
      <c r="E76" s="17"/>
      <c r="F76" s="17"/>
      <c r="G76" s="17"/>
      <c r="H76" s="17"/>
      <c r="I76" s="17"/>
      <c r="J76" s="17"/>
      <c r="K76" s="17"/>
    </row>
  </sheetData>
  <mergeCells count="9">
    <mergeCell ref="A1:K1"/>
    <mergeCell ref="B76:K76"/>
    <mergeCell ref="A2:O2"/>
    <mergeCell ref="A3:O3"/>
    <mergeCell ref="A4:O4"/>
    <mergeCell ref="A72:H72"/>
    <mergeCell ref="B75:K75"/>
    <mergeCell ref="B71:H71"/>
    <mergeCell ref="A73:K7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Korisnik</cp:lastModifiedBy>
  <cp:lastPrinted>2026-05-12T05:12:05Z</cp:lastPrinted>
  <dcterms:created xsi:type="dcterms:W3CDTF">2015-06-05T18:19:34Z</dcterms:created>
  <dcterms:modified xsi:type="dcterms:W3CDTF">2026-05-12T05:12:07Z</dcterms:modified>
</cp:coreProperties>
</file>